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U:\Board Documents\BOARD DOCUMENTS\UTILITY REPORT\2020-21\"/>
    </mc:Choice>
  </mc:AlternateContent>
  <bookViews>
    <workbookView xWindow="-120" yWindow="-120" windowWidth="29040" windowHeight="1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2" i="1" l="1"/>
  <c r="D75" i="1"/>
  <c r="D44" i="1"/>
  <c r="D25" i="1"/>
  <c r="D83" i="1" l="1"/>
</calcChain>
</file>

<file path=xl/sharedStrings.xml><?xml version="1.0" encoding="utf-8"?>
<sst xmlns="http://schemas.openxmlformats.org/spreadsheetml/2006/main" count="182" uniqueCount="112">
  <si>
    <t>UTILITY REPORT</t>
  </si>
  <si>
    <t>WATER/SEWER</t>
  </si>
  <si>
    <t>NW FRW MUD</t>
  </si>
  <si>
    <t>PLANT MAINT WATER &amp; SEWER ROBERTS ROAD</t>
  </si>
  <si>
    <t>G&amp;W WATER</t>
  </si>
  <si>
    <t>PLANT MAINT WATER &amp; SEWER FIELD STORE ELEMENTARY</t>
  </si>
  <si>
    <t>CITY OF WALLER</t>
  </si>
  <si>
    <t>PLANT MAINT WATER &amp; SEWER ADMIN/ PORTABLES WJH</t>
  </si>
  <si>
    <t xml:space="preserve">PLANT MAINT WATER &amp; SEWER WALLER JR. HIGH </t>
  </si>
  <si>
    <t>PLANT MAINT WATER &amp; SEWER WJH CAFE / BOILER</t>
  </si>
  <si>
    <t>PLANT MAINT SEWER UMLAND BLDG</t>
  </si>
  <si>
    <t>PLANT MAINT WATER &amp; SEWER FOOTBALL &amp; FIELDHOUSE</t>
  </si>
  <si>
    <t>PLANT MAINT WATER &amp; SEWER WJH/FOOD SERV/SP. SERV.</t>
  </si>
  <si>
    <t>PLANT MAINT WATER BASEBALL FIELD</t>
  </si>
  <si>
    <t>23700-001</t>
  </si>
  <si>
    <t>PLANT MAINT WATER &amp; SEWER HOLLEMAN</t>
  </si>
  <si>
    <t>PLANT MAINT WATER &amp; SEWER SCHULTZ JUNIOR HIGH</t>
  </si>
  <si>
    <t>23700-002</t>
  </si>
  <si>
    <t>PLANT MAINT WATER &amp; SEWER BUS BARN</t>
  </si>
  <si>
    <t>PLANT MAINT WATER &amp; SEWER HIGH SCHOOL</t>
  </si>
  <si>
    <t>PLANT MAINT SEWER VOC DEPT</t>
  </si>
  <si>
    <t>PLANT MAINT WATER &amp; SEWER NEW FOOTBALL STADIUM</t>
  </si>
  <si>
    <t>PLANT MAINT WATER FOOTBALL STADIUM IRRIGATION</t>
  </si>
  <si>
    <t>BLUEBONNET,FLOWATCH</t>
  </si>
  <si>
    <t>40200-5440</t>
  </si>
  <si>
    <t>PLANT MAINT WATER FOR TES</t>
  </si>
  <si>
    <t>CITY OF PV</t>
  </si>
  <si>
    <t>PLANT MAINT WATER FOR JONES ISSUED BY CITY OF PV</t>
  </si>
  <si>
    <t>INST SUPPORT CENTER</t>
  </si>
  <si>
    <t>GAS</t>
  </si>
  <si>
    <t>FIELD STORE PROPANE</t>
  </si>
  <si>
    <t>PLANT MAINT PROPANE ROBERTS ROAD ELEMENTARY</t>
  </si>
  <si>
    <t>PLANT MAINT PROPANE FIELD STORE ELEMENTARY</t>
  </si>
  <si>
    <t xml:space="preserve">PLANT MAINT PROPANE TURLINGTON ELEMENTARY </t>
  </si>
  <si>
    <t>PLANT MAINT GAS WJH</t>
  </si>
  <si>
    <t>PLANT MAINT GAS WJH CAFE / BOILER</t>
  </si>
  <si>
    <t>PLANT MAINT GAS UMLAND BLDG</t>
  </si>
  <si>
    <t>2325-002</t>
  </si>
  <si>
    <t>PLANT MAINT GAS JES</t>
  </si>
  <si>
    <t>PLANT MAINT GAS HOLLEMAN</t>
  </si>
  <si>
    <t>PLANT MAINT GAS WJH DRESSING RM</t>
  </si>
  <si>
    <t>PLANT MAINT GAS SCHULTZ JUNIOR HIGH</t>
  </si>
  <si>
    <t>PLANT MAINT GAS BUS BARN</t>
  </si>
  <si>
    <t>PLANT MAINT GAS WALLER HIGH SCHOOL</t>
  </si>
  <si>
    <t>PLANT MAINT GAS FOOTBALL &amp; FIELDHOUSE</t>
  </si>
  <si>
    <t>PLANT MAINT GAS VOC DEPT</t>
  </si>
  <si>
    <t>23750-001</t>
  </si>
  <si>
    <t>PLANT MAINT TRANSPORTATION</t>
  </si>
  <si>
    <t>ELECTRICITY</t>
  </si>
  <si>
    <t>RELIANT</t>
  </si>
  <si>
    <t>PLANT MAINT ELECTRICITY PERFORMING ARTS</t>
  </si>
  <si>
    <t>96263850</t>
  </si>
  <si>
    <t>PLANT MAINT ELECTRICITY SCHULTZ JUNIOR HIGH PORTABLES</t>
  </si>
  <si>
    <t>130572241</t>
  </si>
  <si>
    <t>PLANT MAINT ELECTRICITY WALLER JUNIOR HIGH PORTABLES</t>
  </si>
  <si>
    <t>PLANT MAINT ELECTRICITY ROBERTS ROAD ELEMENTARY</t>
  </si>
  <si>
    <t>96266564</t>
  </si>
  <si>
    <t>PLANT MAINT ELECTRICITY BUS BARN TRANSPORTATION</t>
  </si>
  <si>
    <t>96266572</t>
  </si>
  <si>
    <t>PLANT MAINT ELECTRICITY NEW FOOTBALL STADIUM</t>
  </si>
  <si>
    <t>96266580</t>
  </si>
  <si>
    <t>PLANT MAINT ELECTRICITY NEW FOOTBALL STADIUM/DETEN POND</t>
  </si>
  <si>
    <t>96267026</t>
  </si>
  <si>
    <t>PLANT MAINT ELECTRICITY SCOREBOARD/AUX STADIUM</t>
  </si>
  <si>
    <t>96267034</t>
  </si>
  <si>
    <t>PLANT MAINT ELECTRICITY HIGH SCHOOL ATHLETIC COMPLEX</t>
  </si>
  <si>
    <t>96267042</t>
  </si>
  <si>
    <t>96267067</t>
  </si>
  <si>
    <t>PLANT MAINT ELECTRICITY WHS FIELD HOUSE</t>
  </si>
  <si>
    <t>96267075</t>
  </si>
  <si>
    <t>PLANT MAINT ELECTRICITY WHS 200 WING</t>
  </si>
  <si>
    <t>96267091</t>
  </si>
  <si>
    <t>PLANT MAINT ELECTRICITY JR. HIGH WEST</t>
  </si>
  <si>
    <t>96267117</t>
  </si>
  <si>
    <t>PLANT MAINT ELECTRICITY BUSINESS OFFICE/TAX OFFICE</t>
  </si>
  <si>
    <t>96267133</t>
  </si>
  <si>
    <t>PLANT MAINT ELECTRICITY JR HIGH EAST</t>
  </si>
  <si>
    <t>96267141</t>
  </si>
  <si>
    <t>PLANT MAINT ELECTRICITY FOOTBALL FIELD/AUX STADIUM</t>
  </si>
  <si>
    <t>96267158</t>
  </si>
  <si>
    <t>PLANT MAINT ELECTRICITY BASEBALL FIELD/AUX STADIUM</t>
  </si>
  <si>
    <t>96267166</t>
  </si>
  <si>
    <t>PLANT MAINT ELECTRICITY NEW HIGH SCHOOL</t>
  </si>
  <si>
    <t>PLANT MAINT ELECTRICITY TENNIS COURT/AUX STADIUM</t>
  </si>
  <si>
    <t>96267174</t>
  </si>
  <si>
    <t>PLANT MAINT ELECTRICITY HOLLEMAN ELEMENTARY</t>
  </si>
  <si>
    <t>96267182</t>
  </si>
  <si>
    <t>PLANT MAINT ELECTRICITY TECHNOLOGY BLDG</t>
  </si>
  <si>
    <t>96299870</t>
  </si>
  <si>
    <t xml:space="preserve">PLANT MAINT ELECTRICITY HIGH SCHOOL           </t>
  </si>
  <si>
    <t xml:space="preserve">PLANT MAINT ELECTRICITY SCHULTZ JUNIOR HIGH  </t>
  </si>
  <si>
    <t>06057608</t>
  </si>
  <si>
    <t>PLANT MAINT ELECTRICITY STREET LIGHTS</t>
  </si>
  <si>
    <t>153974142</t>
  </si>
  <si>
    <t>157579376</t>
  </si>
  <si>
    <t>TRANSP</t>
  </si>
  <si>
    <t>SAN BERNARD</t>
  </si>
  <si>
    <t>PLANT MAINT ELECTRICITY JONES ELEMENTARY</t>
  </si>
  <si>
    <t>PLANT MAINT ELECTRICITY FIELD STORE ELEMENTARY</t>
  </si>
  <si>
    <t>PLANT MAINT ELECTRICITY TURLINGTON ELEMENTARY</t>
  </si>
  <si>
    <t>PHONE</t>
  </si>
  <si>
    <t>VERIZON</t>
  </si>
  <si>
    <t>VERIZON WIRELESS SERVICE</t>
  </si>
  <si>
    <t>ATT</t>
  </si>
  <si>
    <t>ATT DISTRICT LONG DISTANCE</t>
  </si>
  <si>
    <t>409A826006162</t>
  </si>
  <si>
    <t>ATT DISTRICT BASIC LOCAL SERVICE / GIGAMAN ATT001</t>
  </si>
  <si>
    <t>EM3 NETWORKS</t>
  </si>
  <si>
    <t>INTERNET, ETHERNET, CALLING PLANS</t>
  </si>
  <si>
    <t xml:space="preserve">                                                       TOTAL</t>
  </si>
  <si>
    <t>ATT INTERSTATE</t>
  </si>
  <si>
    <t>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</si>
</sst>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7">
    <xf numFmtId="0" fontId="0" fillId="0" borderId="0" xfId="0"/>
    <xf numFmtId="0" fontId="4" fillId="0" borderId="1" xfId="0" applyFont="1" applyBorder="1"/>
    <xf numFmtId="0" fontId="3" fillId="0" borderId="1" xfId="0" applyFont="1" applyBorder="1" applyAlignment="1">
      <alignment horizontal="left" vertical="center"/>
    </xf>
    <xf numFmtId="0" fontId="4" fillId="0" borderId="2" xfId="0" applyFont="1" applyBorder="1"/>
    <xf numFmtId="43" fontId="4" fillId="0" borderId="1" xfId="1" applyFont="1" applyBorder="1"/>
    <xf numFmtId="0" fontId="4" fillId="0" borderId="8" xfId="0" applyFont="1" applyBorder="1"/>
    <xf numFmtId="0" fontId="4" fillId="0" borderId="8" xfId="0" applyFont="1" applyBorder="1" applyAlignment="1">
      <alignment horizontal="left"/>
    </xf>
    <xf numFmtId="43" fontId="4" fillId="0" borderId="8" xfId="1" applyFont="1" applyBorder="1" applyAlignment="1">
      <alignment horizontal="right"/>
    </xf>
    <xf numFmtId="0" fontId="4" fillId="0" borderId="8" xfId="0" applyFont="1" applyBorder="1" applyAlignment="1">
      <alignment wrapText="1"/>
    </xf>
    <xf numFmtId="0" fontId="3" fillId="0" borderId="8" xfId="0" applyFont="1" applyBorder="1" applyAlignment="1">
      <alignment horizontal="left" vertical="center"/>
    </xf>
    <xf numFmtId="43" fontId="3" fillId="0" borderId="8" xfId="1" applyFont="1" applyBorder="1" applyAlignment="1">
      <alignment horizontal="right"/>
    </xf>
    <xf numFmtId="43" fontId="3" fillId="0" borderId="8" xfId="0" applyNumberFormat="1" applyFont="1" applyBorder="1"/>
    <xf numFmtId="0" fontId="4" fillId="0" borderId="8" xfId="0" applyFont="1" applyBorder="1" applyAlignment="1">
      <alignment horizontal="left" vertical="center"/>
    </xf>
    <xf numFmtId="49" fontId="4" fillId="0" borderId="8" xfId="3" applyNumberFormat="1" applyFont="1" applyBorder="1" applyAlignment="1">
      <alignment horizontal="left"/>
    </xf>
    <xf numFmtId="1" fontId="4" fillId="0" borderId="8" xfId="0" applyNumberFormat="1" applyFont="1" applyBorder="1" applyAlignment="1">
      <alignment horizontal="left"/>
    </xf>
    <xf numFmtId="49" fontId="4" fillId="0" borderId="8" xfId="4" applyNumberFormat="1" applyFont="1" applyBorder="1" applyAlignment="1">
      <alignment horizontal="left"/>
    </xf>
    <xf numFmtId="49" fontId="4" fillId="0" borderId="8" xfId="5" applyNumberFormat="1" applyFont="1" applyBorder="1" applyAlignment="1">
      <alignment horizontal="left"/>
    </xf>
    <xf numFmtId="49" fontId="4" fillId="0" borderId="8" xfId="6" applyNumberFormat="1" applyFont="1" applyBorder="1" applyAlignment="1">
      <alignment horizontal="left"/>
    </xf>
    <xf numFmtId="49" fontId="4" fillId="0" borderId="8" xfId="7" applyNumberFormat="1" applyFont="1" applyBorder="1" applyAlignment="1">
      <alignment horizontal="left"/>
    </xf>
    <xf numFmtId="49" fontId="4" fillId="0" borderId="8" xfId="8" applyNumberFormat="1" applyFont="1" applyBorder="1" applyAlignment="1">
      <alignment horizontal="left"/>
    </xf>
    <xf numFmtId="49" fontId="4" fillId="2" borderId="8" xfId="3" applyNumberFormat="1" applyFont="1" applyFill="1" applyBorder="1" applyAlignment="1">
      <alignment horizontal="left"/>
    </xf>
    <xf numFmtId="49" fontId="4" fillId="0" borderId="8" xfId="9" applyNumberFormat="1" applyFont="1" applyBorder="1" applyAlignment="1">
      <alignment horizontal="left"/>
    </xf>
    <xf numFmtId="49" fontId="4" fillId="0" borderId="8" xfId="10" applyNumberFormat="1" applyFont="1" applyBorder="1" applyAlignment="1">
      <alignment horizontal="left"/>
    </xf>
    <xf numFmtId="49" fontId="4" fillId="0" borderId="8" xfId="11" applyNumberFormat="1" applyFont="1" applyBorder="1" applyAlignment="1">
      <alignment horizontal="left"/>
    </xf>
    <xf numFmtId="49" fontId="4" fillId="0" borderId="8" xfId="12" applyNumberFormat="1" applyFont="1" applyBorder="1" applyAlignment="1">
      <alignment horizontal="left"/>
    </xf>
    <xf numFmtId="49" fontId="4" fillId="0" borderId="8" xfId="13" applyNumberFormat="1" applyFont="1" applyBorder="1" applyAlignment="1">
      <alignment horizontal="left"/>
    </xf>
    <xf numFmtId="49" fontId="4" fillId="0" borderId="8" xfId="14" applyNumberFormat="1" applyFont="1" applyBorder="1" applyAlignment="1">
      <alignment horizontal="left"/>
    </xf>
    <xf numFmtId="49" fontId="4" fillId="0" borderId="8" xfId="15" applyNumberFormat="1" applyFont="1" applyBorder="1" applyAlignment="1">
      <alignment horizontal="left"/>
    </xf>
    <xf numFmtId="49" fontId="4" fillId="0" borderId="8" xfId="16" applyNumberFormat="1" applyFont="1" applyBorder="1" applyAlignment="1">
      <alignment horizontal="left"/>
    </xf>
    <xf numFmtId="49" fontId="4" fillId="0" borderId="8" xfId="17" applyNumberFormat="1" applyFont="1" applyBorder="1" applyAlignment="1">
      <alignment horizontal="left"/>
    </xf>
    <xf numFmtId="49" fontId="4" fillId="0" borderId="8" xfId="18" applyNumberFormat="1" applyFont="1" applyBorder="1" applyAlignment="1">
      <alignment horizontal="left"/>
    </xf>
    <xf numFmtId="49" fontId="4" fillId="0" borderId="8" xfId="0" applyNumberFormat="1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4" fillId="0" borderId="8" xfId="0" quotePrefix="1" applyFont="1" applyBorder="1" applyAlignment="1">
      <alignment horizontal="left"/>
    </xf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44" fontId="3" fillId="0" borderId="8" xfId="2" applyFont="1" applyBorder="1" applyAlignment="1">
      <alignment horizontal="right"/>
    </xf>
    <xf numFmtId="0" fontId="5" fillId="0" borderId="0" xfId="0" applyFont="1"/>
    <xf numFmtId="43" fontId="4" fillId="0" borderId="8" xfId="1" quotePrefix="1" applyFont="1" applyFill="1" applyBorder="1" applyAlignment="1">
      <alignment horizontal="right"/>
    </xf>
    <xf numFmtId="43" fontId="4" fillId="0" borderId="8" xfId="1" applyFont="1" applyFill="1" applyBorder="1" applyAlignment="1">
      <alignment horizontal="right"/>
    </xf>
    <xf numFmtId="44" fontId="4" fillId="0" borderId="8" xfId="2" applyFont="1" applyFill="1" applyBorder="1" applyAlignment="1">
      <alignment horizontal="righ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/>
    </xf>
    <xf numFmtId="49" fontId="3" fillId="2" borderId="7" xfId="0" applyNumberFormat="1" applyFont="1" applyFill="1" applyBorder="1" applyAlignment="1">
      <alignment horizontal="center"/>
    </xf>
  </cellXfs>
  <cellStyles count="19">
    <cellStyle name="Comma" xfId="1" builtinId="3"/>
    <cellStyle name="Currency" xfId="2" builtinId="4"/>
    <cellStyle name="Normal" xfId="0" builtinId="0"/>
    <cellStyle name="Normal 10" xfId="6"/>
    <cellStyle name="Normal 11" xfId="16"/>
    <cellStyle name="Normal 12" xfId="10"/>
    <cellStyle name="Normal 13" xfId="11"/>
    <cellStyle name="Normal 14" xfId="18"/>
    <cellStyle name="Normal 15" xfId="4"/>
    <cellStyle name="Normal 16" xfId="8"/>
    <cellStyle name="Normal 17" xfId="7"/>
    <cellStyle name="Normal 18" xfId="9"/>
    <cellStyle name="Normal 19" xfId="3"/>
    <cellStyle name="Normal 4" xfId="5"/>
    <cellStyle name="Normal 5" xfId="15"/>
    <cellStyle name="Normal 6" xfId="12"/>
    <cellStyle name="Normal 7" xfId="13"/>
    <cellStyle name="Normal 8" xfId="14"/>
    <cellStyle name="Normal 9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3"/>
  <sheetViews>
    <sheetView tabSelected="1" workbookViewId="0">
      <selection activeCell="L48" sqref="L48"/>
    </sheetView>
  </sheetViews>
  <sheetFormatPr defaultColWidth="9.140625" defaultRowHeight="9" x14ac:dyDescent="0.15"/>
  <cols>
    <col min="1" max="1" width="19" style="37" customWidth="1"/>
    <col min="2" max="2" width="14.28515625" style="37" customWidth="1"/>
    <col min="3" max="3" width="45.28515625" style="37" customWidth="1"/>
    <col min="4" max="4" width="10.85546875" style="37" bestFit="1" customWidth="1"/>
    <col min="5" max="16384" width="9.140625" style="37"/>
  </cols>
  <sheetData>
    <row r="1" spans="1:4" ht="12.75" customHeight="1" thickBot="1" x14ac:dyDescent="0.2">
      <c r="A1" s="41" t="s">
        <v>0</v>
      </c>
      <c r="B1" s="42"/>
      <c r="C1" s="42"/>
      <c r="D1" s="43"/>
    </row>
    <row r="2" spans="1:4" ht="9.75" thickBot="1" x14ac:dyDescent="0.2">
      <c r="A2" s="44" t="s">
        <v>111</v>
      </c>
      <c r="B2" s="45"/>
      <c r="C2" s="45"/>
      <c r="D2" s="46"/>
    </row>
    <row r="3" spans="1:4" x14ac:dyDescent="0.15">
      <c r="A3" s="1"/>
      <c r="B3" s="2" t="s">
        <v>1</v>
      </c>
      <c r="C3" s="3"/>
      <c r="D3" s="4"/>
    </row>
    <row r="4" spans="1:4" x14ac:dyDescent="0.15">
      <c r="A4" s="5" t="s">
        <v>2</v>
      </c>
      <c r="B4" s="6">
        <v>10150005</v>
      </c>
      <c r="C4" s="5" t="s">
        <v>3</v>
      </c>
      <c r="D4" s="40">
        <v>244.95</v>
      </c>
    </row>
    <row r="5" spans="1:4" x14ac:dyDescent="0.15">
      <c r="A5" s="5" t="s">
        <v>4</v>
      </c>
      <c r="B5" s="6">
        <v>962</v>
      </c>
      <c r="C5" s="5" t="s">
        <v>5</v>
      </c>
      <c r="D5" s="39">
        <v>950.74</v>
      </c>
    </row>
    <row r="6" spans="1:4" x14ac:dyDescent="0.15">
      <c r="A6" s="5" t="s">
        <v>6</v>
      </c>
      <c r="B6" s="6">
        <v>16000</v>
      </c>
      <c r="C6" s="5" t="s">
        <v>7</v>
      </c>
      <c r="D6" s="39">
        <v>322.64</v>
      </c>
    </row>
    <row r="7" spans="1:4" x14ac:dyDescent="0.15">
      <c r="A7" s="5" t="s">
        <v>6</v>
      </c>
      <c r="B7" s="6">
        <v>22600</v>
      </c>
      <c r="C7" s="5" t="s">
        <v>8</v>
      </c>
      <c r="D7" s="39">
        <v>58.79</v>
      </c>
    </row>
    <row r="8" spans="1:4" x14ac:dyDescent="0.15">
      <c r="A8" s="5" t="s">
        <v>6</v>
      </c>
      <c r="B8" s="6">
        <v>22700</v>
      </c>
      <c r="C8" s="8" t="s">
        <v>9</v>
      </c>
      <c r="D8" s="39">
        <v>91.74</v>
      </c>
    </row>
    <row r="9" spans="1:4" x14ac:dyDescent="0.15">
      <c r="A9" s="5" t="s">
        <v>6</v>
      </c>
      <c r="B9" s="6">
        <v>22800</v>
      </c>
      <c r="C9" s="5" t="s">
        <v>10</v>
      </c>
      <c r="D9" s="39">
        <v>40.54</v>
      </c>
    </row>
    <row r="10" spans="1:4" x14ac:dyDescent="0.15">
      <c r="A10" s="5" t="s">
        <v>6</v>
      </c>
      <c r="B10" s="6">
        <v>23100</v>
      </c>
      <c r="C10" s="8" t="s">
        <v>11</v>
      </c>
      <c r="D10" s="39">
        <v>320.74</v>
      </c>
    </row>
    <row r="11" spans="1:4" x14ac:dyDescent="0.15">
      <c r="A11" s="5" t="s">
        <v>6</v>
      </c>
      <c r="B11" s="6">
        <v>23600</v>
      </c>
      <c r="C11" s="8" t="s">
        <v>12</v>
      </c>
      <c r="D11" s="39">
        <v>361.34</v>
      </c>
    </row>
    <row r="12" spans="1:4" x14ac:dyDescent="0.15">
      <c r="A12" s="5" t="s">
        <v>6</v>
      </c>
      <c r="B12" s="6">
        <v>21900</v>
      </c>
      <c r="C12" s="5" t="s">
        <v>13</v>
      </c>
      <c r="D12" s="39">
        <v>116</v>
      </c>
    </row>
    <row r="13" spans="1:4" x14ac:dyDescent="0.15">
      <c r="A13" s="5" t="s">
        <v>6</v>
      </c>
      <c r="B13" s="6" t="s">
        <v>14</v>
      </c>
      <c r="C13" s="5" t="s">
        <v>15</v>
      </c>
      <c r="D13" s="39">
        <v>634.74</v>
      </c>
    </row>
    <row r="14" spans="1:4" x14ac:dyDescent="0.15">
      <c r="A14" s="5" t="s">
        <v>6</v>
      </c>
      <c r="B14" s="6">
        <v>24300</v>
      </c>
      <c r="C14" s="5" t="s">
        <v>16</v>
      </c>
      <c r="D14" s="39">
        <v>415.64</v>
      </c>
    </row>
    <row r="15" spans="1:4" x14ac:dyDescent="0.15">
      <c r="A15" s="5" t="s">
        <v>6</v>
      </c>
      <c r="B15" s="6" t="s">
        <v>17</v>
      </c>
      <c r="C15" s="5" t="s">
        <v>16</v>
      </c>
      <c r="D15" s="39">
        <v>452.54</v>
      </c>
    </row>
    <row r="16" spans="1:4" x14ac:dyDescent="0.15">
      <c r="A16" s="5" t="s">
        <v>6</v>
      </c>
      <c r="B16" s="6">
        <v>24400</v>
      </c>
      <c r="C16" s="5" t="s">
        <v>18</v>
      </c>
      <c r="D16" s="39">
        <v>72.89</v>
      </c>
    </row>
    <row r="17" spans="1:4" x14ac:dyDescent="0.15">
      <c r="A17" s="5" t="s">
        <v>6</v>
      </c>
      <c r="B17" s="6">
        <v>15000</v>
      </c>
      <c r="C17" s="5" t="s">
        <v>19</v>
      </c>
      <c r="D17" s="39">
        <v>933.89</v>
      </c>
    </row>
    <row r="18" spans="1:4" x14ac:dyDescent="0.15">
      <c r="A18" s="5" t="s">
        <v>6</v>
      </c>
      <c r="B18" s="6">
        <v>22900</v>
      </c>
      <c r="C18" s="5" t="s">
        <v>20</v>
      </c>
      <c r="D18" s="39">
        <v>40.54</v>
      </c>
    </row>
    <row r="19" spans="1:4" x14ac:dyDescent="0.15">
      <c r="A19" s="5" t="s">
        <v>6</v>
      </c>
      <c r="B19" s="6">
        <v>15050</v>
      </c>
      <c r="C19" s="5" t="s">
        <v>21</v>
      </c>
      <c r="D19" s="39">
        <v>1250.54</v>
      </c>
    </row>
    <row r="20" spans="1:4" x14ac:dyDescent="0.15">
      <c r="A20" s="5" t="s">
        <v>6</v>
      </c>
      <c r="B20" s="6">
        <v>15075</v>
      </c>
      <c r="C20" s="5" t="s">
        <v>22</v>
      </c>
      <c r="D20" s="39">
        <v>116</v>
      </c>
    </row>
    <row r="21" spans="1:4" x14ac:dyDescent="0.15">
      <c r="A21" s="5" t="s">
        <v>6</v>
      </c>
      <c r="B21" s="6">
        <v>15080</v>
      </c>
      <c r="C21" s="5" t="s">
        <v>22</v>
      </c>
      <c r="D21" s="39">
        <v>116</v>
      </c>
    </row>
    <row r="22" spans="1:4" x14ac:dyDescent="0.15">
      <c r="A22" s="5" t="s">
        <v>23</v>
      </c>
      <c r="B22" s="6" t="s">
        <v>24</v>
      </c>
      <c r="C22" s="5" t="s">
        <v>25</v>
      </c>
      <c r="D22" s="39">
        <v>2148.36</v>
      </c>
    </row>
    <row r="23" spans="1:4" x14ac:dyDescent="0.15">
      <c r="A23" s="5" t="s">
        <v>26</v>
      </c>
      <c r="B23" s="6">
        <v>1561</v>
      </c>
      <c r="C23" s="5" t="s">
        <v>27</v>
      </c>
      <c r="D23" s="39">
        <v>1267.7</v>
      </c>
    </row>
    <row r="24" spans="1:4" x14ac:dyDescent="0.15">
      <c r="A24" s="5" t="s">
        <v>6</v>
      </c>
      <c r="B24" s="6">
        <v>23205</v>
      </c>
      <c r="C24" s="5" t="s">
        <v>28</v>
      </c>
      <c r="D24" s="39">
        <v>74.64</v>
      </c>
    </row>
    <row r="25" spans="1:4" x14ac:dyDescent="0.15">
      <c r="A25" s="5"/>
      <c r="B25" s="6"/>
      <c r="C25" s="5"/>
      <c r="D25" s="10">
        <f>SUM(D4:D24)</f>
        <v>10030.960000000001</v>
      </c>
    </row>
    <row r="26" spans="1:4" x14ac:dyDescent="0.15">
      <c r="A26" s="5"/>
      <c r="B26" s="9" t="s">
        <v>29</v>
      </c>
      <c r="C26" s="5"/>
    </row>
    <row r="27" spans="1:4" x14ac:dyDescent="0.15">
      <c r="A27" s="5" t="s">
        <v>30</v>
      </c>
      <c r="B27" s="6">
        <v>1787515</v>
      </c>
      <c r="C27" s="5" t="s">
        <v>31</v>
      </c>
      <c r="D27" s="38">
        <v>0</v>
      </c>
    </row>
    <row r="28" spans="1:4" x14ac:dyDescent="0.15">
      <c r="A28" s="5" t="s">
        <v>30</v>
      </c>
      <c r="B28" s="6">
        <v>1787515</v>
      </c>
      <c r="C28" s="5" t="s">
        <v>32</v>
      </c>
      <c r="D28" s="38">
        <v>0</v>
      </c>
    </row>
    <row r="29" spans="1:4" x14ac:dyDescent="0.15">
      <c r="A29" s="5" t="s">
        <v>30</v>
      </c>
      <c r="B29" s="6">
        <v>1787515</v>
      </c>
      <c r="C29" s="5" t="s">
        <v>33</v>
      </c>
      <c r="D29" s="38">
        <v>0</v>
      </c>
    </row>
    <row r="30" spans="1:4" x14ac:dyDescent="0.15">
      <c r="A30" s="5" t="s">
        <v>6</v>
      </c>
      <c r="B30" s="6">
        <v>22600</v>
      </c>
      <c r="C30" s="5" t="s">
        <v>34</v>
      </c>
      <c r="D30" s="39">
        <v>14.25</v>
      </c>
    </row>
    <row r="31" spans="1:4" x14ac:dyDescent="0.15">
      <c r="A31" s="5" t="s">
        <v>6</v>
      </c>
      <c r="B31" s="6">
        <v>22700</v>
      </c>
      <c r="C31" s="5" t="s">
        <v>35</v>
      </c>
      <c r="D31" s="39">
        <v>45.6</v>
      </c>
    </row>
    <row r="32" spans="1:4" x14ac:dyDescent="0.15">
      <c r="A32" s="5" t="s">
        <v>6</v>
      </c>
      <c r="B32" s="6">
        <v>22800</v>
      </c>
      <c r="C32" s="5" t="s">
        <v>36</v>
      </c>
      <c r="D32" s="39">
        <v>14.25</v>
      </c>
    </row>
    <row r="33" spans="1:4" x14ac:dyDescent="0.15">
      <c r="A33" s="5" t="s">
        <v>6</v>
      </c>
      <c r="B33" s="6" t="s">
        <v>37</v>
      </c>
      <c r="C33" s="5" t="s">
        <v>38</v>
      </c>
      <c r="D33" s="39">
        <v>39.369999999999997</v>
      </c>
    </row>
    <row r="34" spans="1:4" x14ac:dyDescent="0.15">
      <c r="A34" s="5" t="s">
        <v>6</v>
      </c>
      <c r="B34" s="6" t="s">
        <v>14</v>
      </c>
      <c r="C34" s="5" t="s">
        <v>39</v>
      </c>
      <c r="D34" s="39">
        <v>114</v>
      </c>
    </row>
    <row r="35" spans="1:4" x14ac:dyDescent="0.15">
      <c r="A35" s="5" t="s">
        <v>6</v>
      </c>
      <c r="B35" s="6">
        <v>1500</v>
      </c>
      <c r="C35" s="5" t="s">
        <v>34</v>
      </c>
      <c r="D35" s="39">
        <v>85.5</v>
      </c>
    </row>
    <row r="36" spans="1:4" x14ac:dyDescent="0.15">
      <c r="A36" s="5" t="s">
        <v>6</v>
      </c>
      <c r="B36" s="6">
        <v>101650</v>
      </c>
      <c r="C36" s="5" t="s">
        <v>40</v>
      </c>
      <c r="D36" s="39">
        <v>0</v>
      </c>
    </row>
    <row r="37" spans="1:4" x14ac:dyDescent="0.15">
      <c r="A37" s="5" t="s">
        <v>6</v>
      </c>
      <c r="B37" s="6">
        <v>24300</v>
      </c>
      <c r="C37" s="5" t="s">
        <v>41</v>
      </c>
      <c r="D37" s="39">
        <v>210.07</v>
      </c>
    </row>
    <row r="38" spans="1:4" x14ac:dyDescent="0.15">
      <c r="A38" s="5" t="s">
        <v>6</v>
      </c>
      <c r="B38" s="6" t="s">
        <v>17</v>
      </c>
      <c r="C38" s="5" t="s">
        <v>41</v>
      </c>
      <c r="D38" s="39">
        <v>14.25</v>
      </c>
    </row>
    <row r="39" spans="1:4" x14ac:dyDescent="0.15">
      <c r="A39" s="5" t="s">
        <v>6</v>
      </c>
      <c r="B39" s="6">
        <v>24400</v>
      </c>
      <c r="C39" s="5" t="s">
        <v>42</v>
      </c>
      <c r="D39" s="39">
        <v>14.25</v>
      </c>
    </row>
    <row r="40" spans="1:4" x14ac:dyDescent="0.15">
      <c r="A40" s="5" t="s">
        <v>6</v>
      </c>
      <c r="B40" s="6">
        <v>15000</v>
      </c>
      <c r="C40" s="5" t="s">
        <v>43</v>
      </c>
      <c r="D40" s="39">
        <v>99.47</v>
      </c>
    </row>
    <row r="41" spans="1:4" x14ac:dyDescent="0.15">
      <c r="A41" s="5" t="s">
        <v>6</v>
      </c>
      <c r="B41" s="6">
        <v>23200</v>
      </c>
      <c r="C41" s="5" t="s">
        <v>44</v>
      </c>
      <c r="D41" s="39">
        <v>57</v>
      </c>
    </row>
    <row r="42" spans="1:4" x14ac:dyDescent="0.15">
      <c r="A42" s="5" t="s">
        <v>6</v>
      </c>
      <c r="B42" s="6">
        <v>22900</v>
      </c>
      <c r="C42" s="5" t="s">
        <v>45</v>
      </c>
      <c r="D42" s="39">
        <v>14.25</v>
      </c>
    </row>
    <row r="43" spans="1:4" x14ac:dyDescent="0.15">
      <c r="A43" s="5" t="s">
        <v>6</v>
      </c>
      <c r="B43" s="6" t="s">
        <v>46</v>
      </c>
      <c r="C43" s="5" t="s">
        <v>47</v>
      </c>
      <c r="D43" s="39">
        <v>14.25</v>
      </c>
    </row>
    <row r="44" spans="1:4" x14ac:dyDescent="0.15">
      <c r="A44" s="5"/>
      <c r="B44" s="6"/>
      <c r="C44" s="5"/>
      <c r="D44" s="11">
        <f>SUM(D27:D43)</f>
        <v>736.51</v>
      </c>
    </row>
    <row r="45" spans="1:4" x14ac:dyDescent="0.15">
      <c r="A45" s="5"/>
      <c r="B45" s="9" t="s">
        <v>48</v>
      </c>
      <c r="C45" s="5"/>
    </row>
    <row r="46" spans="1:4" x14ac:dyDescent="0.15">
      <c r="A46" s="5" t="s">
        <v>49</v>
      </c>
      <c r="B46" s="12">
        <v>96967161</v>
      </c>
      <c r="C46" s="5" t="s">
        <v>50</v>
      </c>
      <c r="D46" s="7">
        <v>5.34</v>
      </c>
    </row>
    <row r="47" spans="1:4" x14ac:dyDescent="0.15">
      <c r="A47" s="5" t="s">
        <v>49</v>
      </c>
      <c r="B47" s="13" t="s">
        <v>51</v>
      </c>
      <c r="C47" s="5" t="s">
        <v>52</v>
      </c>
      <c r="D47" s="7">
        <v>441.12</v>
      </c>
    </row>
    <row r="48" spans="1:4" x14ac:dyDescent="0.15">
      <c r="A48" s="5" t="s">
        <v>49</v>
      </c>
      <c r="B48" s="13" t="s">
        <v>53</v>
      </c>
      <c r="C48" s="5" t="s">
        <v>54</v>
      </c>
      <c r="D48" s="7">
        <v>209.18</v>
      </c>
    </row>
    <row r="49" spans="1:4" x14ac:dyDescent="0.15">
      <c r="A49" s="5" t="s">
        <v>49</v>
      </c>
      <c r="B49" s="14">
        <v>96266556</v>
      </c>
      <c r="C49" s="5" t="s">
        <v>55</v>
      </c>
      <c r="D49" s="7">
        <v>4842.46</v>
      </c>
    </row>
    <row r="50" spans="1:4" x14ac:dyDescent="0.15">
      <c r="A50" s="5" t="s">
        <v>49</v>
      </c>
      <c r="B50" s="15" t="s">
        <v>56</v>
      </c>
      <c r="C50" s="5" t="s">
        <v>57</v>
      </c>
      <c r="D50" s="7">
        <v>914.13</v>
      </c>
    </row>
    <row r="51" spans="1:4" x14ac:dyDescent="0.15">
      <c r="A51" s="5" t="s">
        <v>49</v>
      </c>
      <c r="B51" s="13" t="s">
        <v>58</v>
      </c>
      <c r="C51" s="5" t="s">
        <v>59</v>
      </c>
      <c r="D51" s="7">
        <v>1370.99</v>
      </c>
    </row>
    <row r="52" spans="1:4" x14ac:dyDescent="0.15">
      <c r="A52" s="5" t="s">
        <v>49</v>
      </c>
      <c r="B52" s="13" t="s">
        <v>60</v>
      </c>
      <c r="C52" s="5" t="s">
        <v>61</v>
      </c>
      <c r="D52" s="7">
        <v>10.8</v>
      </c>
    </row>
    <row r="53" spans="1:4" x14ac:dyDescent="0.15">
      <c r="A53" s="5" t="s">
        <v>49</v>
      </c>
      <c r="B53" s="16" t="s">
        <v>62</v>
      </c>
      <c r="C53" s="5" t="s">
        <v>63</v>
      </c>
      <c r="D53" s="7">
        <v>7.93</v>
      </c>
    </row>
    <row r="54" spans="1:4" x14ac:dyDescent="0.15">
      <c r="A54" s="5" t="s">
        <v>49</v>
      </c>
      <c r="B54" s="17" t="s">
        <v>64</v>
      </c>
      <c r="C54" s="5" t="s">
        <v>65</v>
      </c>
      <c r="D54" s="7">
        <v>704.16</v>
      </c>
    </row>
    <row r="55" spans="1:4" x14ac:dyDescent="0.15">
      <c r="A55" s="5" t="s">
        <v>49</v>
      </c>
      <c r="B55" s="18" t="s">
        <v>66</v>
      </c>
      <c r="C55" s="5" t="s">
        <v>50</v>
      </c>
      <c r="D55" s="7">
        <v>7369.4</v>
      </c>
    </row>
    <row r="56" spans="1:4" x14ac:dyDescent="0.15">
      <c r="A56" s="5" t="s">
        <v>49</v>
      </c>
      <c r="B56" s="19" t="s">
        <v>67</v>
      </c>
      <c r="C56" s="5" t="s">
        <v>68</v>
      </c>
      <c r="D56" s="7">
        <v>2672.65</v>
      </c>
    </row>
    <row r="57" spans="1:4" x14ac:dyDescent="0.15">
      <c r="A57" s="5" t="s">
        <v>49</v>
      </c>
      <c r="B57" s="20" t="s">
        <v>69</v>
      </c>
      <c r="C57" s="5" t="s">
        <v>70</v>
      </c>
      <c r="D57" s="7">
        <v>5337.95</v>
      </c>
    </row>
    <row r="58" spans="1:4" x14ac:dyDescent="0.15">
      <c r="A58" s="5" t="s">
        <v>49</v>
      </c>
      <c r="B58" s="21" t="s">
        <v>71</v>
      </c>
      <c r="C58" s="5" t="s">
        <v>72</v>
      </c>
      <c r="D58" s="7">
        <v>4969.9799999999996</v>
      </c>
    </row>
    <row r="59" spans="1:4" x14ac:dyDescent="0.15">
      <c r="A59" s="5" t="s">
        <v>49</v>
      </c>
      <c r="B59" s="22" t="s">
        <v>73</v>
      </c>
      <c r="C59" s="5" t="s">
        <v>74</v>
      </c>
      <c r="D59" s="7">
        <v>363.61</v>
      </c>
    </row>
    <row r="60" spans="1:4" x14ac:dyDescent="0.15">
      <c r="A60" s="5" t="s">
        <v>49</v>
      </c>
      <c r="B60" s="23" t="s">
        <v>75</v>
      </c>
      <c r="C60" s="5" t="s">
        <v>76</v>
      </c>
      <c r="D60" s="7">
        <v>8292.08</v>
      </c>
    </row>
    <row r="61" spans="1:4" x14ac:dyDescent="0.15">
      <c r="A61" s="5" t="s">
        <v>49</v>
      </c>
      <c r="B61" s="24" t="s">
        <v>77</v>
      </c>
      <c r="C61" s="5" t="s">
        <v>78</v>
      </c>
      <c r="D61" s="7">
        <v>625.9</v>
      </c>
    </row>
    <row r="62" spans="1:4" x14ac:dyDescent="0.15">
      <c r="A62" s="5" t="s">
        <v>49</v>
      </c>
      <c r="B62" s="25" t="s">
        <v>79</v>
      </c>
      <c r="C62" s="5" t="s">
        <v>80</v>
      </c>
      <c r="D62" s="7">
        <v>0</v>
      </c>
    </row>
    <row r="63" spans="1:4" x14ac:dyDescent="0.15">
      <c r="A63" s="5" t="s">
        <v>49</v>
      </c>
      <c r="B63" s="26" t="s">
        <v>81</v>
      </c>
      <c r="C63" s="5" t="s">
        <v>82</v>
      </c>
      <c r="D63" s="7">
        <v>0</v>
      </c>
    </row>
    <row r="64" spans="1:4" x14ac:dyDescent="0.15">
      <c r="A64" s="5" t="s">
        <v>49</v>
      </c>
      <c r="B64" s="27" t="s">
        <v>81</v>
      </c>
      <c r="C64" s="5" t="s">
        <v>83</v>
      </c>
      <c r="D64" s="7">
        <v>4.62</v>
      </c>
    </row>
    <row r="65" spans="1:4" x14ac:dyDescent="0.15">
      <c r="A65" s="5" t="s">
        <v>49</v>
      </c>
      <c r="B65" s="28" t="s">
        <v>84</v>
      </c>
      <c r="C65" s="5" t="s">
        <v>85</v>
      </c>
      <c r="D65" s="7">
        <v>5707.68</v>
      </c>
    </row>
    <row r="66" spans="1:4" x14ac:dyDescent="0.15">
      <c r="A66" s="5" t="s">
        <v>49</v>
      </c>
      <c r="B66" s="29" t="s">
        <v>86</v>
      </c>
      <c r="C66" s="5" t="s">
        <v>87</v>
      </c>
      <c r="D66" s="7">
        <v>1042.93</v>
      </c>
    </row>
    <row r="67" spans="1:4" x14ac:dyDescent="0.15">
      <c r="A67" s="5" t="s">
        <v>49</v>
      </c>
      <c r="B67" s="30" t="s">
        <v>88</v>
      </c>
      <c r="C67" s="5" t="s">
        <v>89</v>
      </c>
      <c r="D67" s="7">
        <v>15747.18</v>
      </c>
    </row>
    <row r="68" spans="1:4" x14ac:dyDescent="0.15">
      <c r="A68" s="5" t="s">
        <v>49</v>
      </c>
      <c r="B68" s="6">
        <v>96299888</v>
      </c>
      <c r="C68" s="5" t="s">
        <v>90</v>
      </c>
      <c r="D68" s="7">
        <v>9901.16</v>
      </c>
    </row>
    <row r="69" spans="1:4" x14ac:dyDescent="0.15">
      <c r="A69" s="5" t="s">
        <v>49</v>
      </c>
      <c r="B69" s="31" t="s">
        <v>91</v>
      </c>
      <c r="C69" s="5" t="s">
        <v>92</v>
      </c>
      <c r="D69" s="7">
        <v>2787.13</v>
      </c>
    </row>
    <row r="70" spans="1:4" x14ac:dyDescent="0.15">
      <c r="A70" s="5" t="s">
        <v>49</v>
      </c>
      <c r="B70" s="31" t="s">
        <v>93</v>
      </c>
      <c r="C70" s="5" t="s">
        <v>28</v>
      </c>
      <c r="D70" s="7">
        <v>387.15</v>
      </c>
    </row>
    <row r="71" spans="1:4" x14ac:dyDescent="0.15">
      <c r="A71" s="5" t="s">
        <v>49</v>
      </c>
      <c r="B71" s="31" t="s">
        <v>94</v>
      </c>
      <c r="C71" s="5" t="s">
        <v>95</v>
      </c>
      <c r="D71" s="7">
        <v>78.599999999999994</v>
      </c>
    </row>
    <row r="72" spans="1:4" x14ac:dyDescent="0.15">
      <c r="A72" s="5" t="s">
        <v>96</v>
      </c>
      <c r="B72" s="6">
        <v>17002624</v>
      </c>
      <c r="C72" s="5" t="s">
        <v>97</v>
      </c>
      <c r="D72" s="7">
        <v>6336.76</v>
      </c>
    </row>
    <row r="73" spans="1:4" x14ac:dyDescent="0.15">
      <c r="A73" s="5" t="s">
        <v>96</v>
      </c>
      <c r="B73" s="6">
        <v>84303124</v>
      </c>
      <c r="C73" s="5" t="s">
        <v>98</v>
      </c>
      <c r="D73" s="7">
        <v>10494.99</v>
      </c>
    </row>
    <row r="74" spans="1:4" x14ac:dyDescent="0.15">
      <c r="A74" s="5" t="s">
        <v>96</v>
      </c>
      <c r="B74" s="6">
        <v>35926812</v>
      </c>
      <c r="C74" s="5" t="s">
        <v>99</v>
      </c>
      <c r="D74" s="7">
        <v>11536.9</v>
      </c>
    </row>
    <row r="75" spans="1:4" x14ac:dyDescent="0.15">
      <c r="A75" s="5"/>
      <c r="B75" s="6"/>
      <c r="C75" s="5"/>
      <c r="D75" s="10">
        <f>SUM(D46:D74)</f>
        <v>102162.78</v>
      </c>
    </row>
    <row r="76" spans="1:4" x14ac:dyDescent="0.15">
      <c r="A76" s="5"/>
      <c r="B76" s="32" t="s">
        <v>100</v>
      </c>
      <c r="C76" s="5"/>
    </row>
    <row r="77" spans="1:4" x14ac:dyDescent="0.15">
      <c r="A77" s="5" t="s">
        <v>101</v>
      </c>
      <c r="B77" s="6">
        <v>921584900</v>
      </c>
      <c r="C77" s="5" t="s">
        <v>102</v>
      </c>
      <c r="D77" s="7">
        <v>14957.74</v>
      </c>
    </row>
    <row r="78" spans="1:4" x14ac:dyDescent="0.15">
      <c r="A78" s="5" t="s">
        <v>103</v>
      </c>
      <c r="B78" s="6">
        <v>808487156</v>
      </c>
      <c r="C78" s="5" t="s">
        <v>104</v>
      </c>
      <c r="D78" s="7">
        <v>29.53</v>
      </c>
    </row>
    <row r="79" spans="1:4" x14ac:dyDescent="0.15">
      <c r="A79" s="5" t="s">
        <v>103</v>
      </c>
      <c r="B79" s="6" t="s">
        <v>105</v>
      </c>
      <c r="C79" s="5" t="s">
        <v>106</v>
      </c>
      <c r="D79" s="7">
        <v>-4339.83</v>
      </c>
    </row>
    <row r="80" spans="1:4" x14ac:dyDescent="0.15">
      <c r="A80" s="5" t="s">
        <v>103</v>
      </c>
      <c r="B80" s="33">
        <v>610072006801801</v>
      </c>
      <c r="C80" s="5" t="s">
        <v>110</v>
      </c>
      <c r="D80" s="7">
        <v>2461.6</v>
      </c>
    </row>
    <row r="81" spans="1:4" x14ac:dyDescent="0.15">
      <c r="A81" s="5" t="s">
        <v>107</v>
      </c>
      <c r="B81" s="33">
        <v>1183</v>
      </c>
      <c r="C81" s="5" t="s">
        <v>108</v>
      </c>
      <c r="D81" s="7">
        <v>8199.24</v>
      </c>
    </row>
    <row r="82" spans="1:4" x14ac:dyDescent="0.15">
      <c r="A82" s="5"/>
      <c r="B82" s="33"/>
      <c r="C82" s="5"/>
      <c r="D82" s="10">
        <f>SUM(D77:D81)</f>
        <v>21308.28</v>
      </c>
    </row>
    <row r="83" spans="1:4" x14ac:dyDescent="0.15">
      <c r="A83" s="5"/>
      <c r="B83" s="34"/>
      <c r="C83" s="35" t="s">
        <v>109</v>
      </c>
      <c r="D83" s="36">
        <f>SUM(D4:D81)-D25-D44-D75-D82</f>
        <v>112930.25</v>
      </c>
    </row>
  </sheetData>
  <mergeCells count="2">
    <mergeCell ref="A1:D1"/>
    <mergeCell ref="A2:D2"/>
  </mergeCells>
  <pageMargins left="0.25" right="0.25" top="0.75" bottom="0.75" header="0.3" footer="0.3"/>
  <pageSetup scale="11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Hackler, Karen</dc:creator>
  <cp:lastModifiedBy>Henley, Kimberly</cp:lastModifiedBy>
  <cp:lastPrinted>2020-10-13T14:25:52Z</cp:lastPrinted>
  <dcterms:created xsi:type="dcterms:W3CDTF">2020-03-03T14:01:56Z</dcterms:created>
  <dcterms:modified xsi:type="dcterms:W3CDTF">2020-10-13T14:26:32Z</dcterms:modified>
</cp:coreProperties>
</file>